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</workbook>
</file>

<file path=xl/sharedStrings.xml><?xml version="1.0" encoding="utf-8"?>
<sst xmlns="http://schemas.openxmlformats.org/spreadsheetml/2006/main" count="19" uniqueCount="19">
  <si>
    <t xml:space="preserve">                                                      Vul de geel gearcheerde delen in</t>
  </si>
  <si>
    <t>Transitievergoeding 2022</t>
  </si>
  <si>
    <t>Datum indiensttreding</t>
  </si>
  <si>
    <t>Datum uitdiensttreding</t>
  </si>
  <si>
    <t>Bruto maandsalaris</t>
  </si>
  <si>
    <t>Vakantietoeslag (per maand, meestal 8%)</t>
  </si>
  <si>
    <t>Overige vergoedingen (per maand, dertiende maand, toeslag, etc.)</t>
  </si>
  <si>
    <t>Totaal per maand</t>
  </si>
  <si>
    <t>Gemiddeld aantal werkzame dagen per maand</t>
  </si>
  <si>
    <t xml:space="preserve">Berekening </t>
  </si>
  <si>
    <t>Aantal hele dienstjaren</t>
  </si>
  <si>
    <t>Aantal resterende dagen</t>
  </si>
  <si>
    <t>Bruto jaarsalaris</t>
  </si>
  <si>
    <t>Maximum transitievergoeding</t>
  </si>
  <si>
    <t>Transitievergoeding hele dienstjaren</t>
  </si>
  <si>
    <t>Transitievergoeding resterende dagen</t>
  </si>
  <si>
    <t>Correctie i.v.m. maximum transitievergoeding</t>
  </si>
  <si>
    <t>Compensatie transitievergoeding</t>
  </si>
  <si>
    <t xml:space="preserve">                                  U kunt geen rechten ontlenen aan deze berekening.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</si>
</sst>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.00_);_(* \(#,##0.00\);_(* &quot;-&quot;??_);_(@_)"/>
    <numFmt numFmtId="165" formatCode="_(* #,##0_);_(* \(#,##0\);_(* &quot;-&quot;??_);_(@_)"/>
    <numFmt numFmtId="166" formatCode="[$€-2]\ #,##0.00"/>
  </numFmts>
  <fonts count="10">
    <font>
      <sz val="10.0"/>
      <color rgb="FF000000"/>
      <name val="Arial"/>
    </font>
    <font>
      <b/>
      <i/>
      <sz val="10.0"/>
      <name val="Arial"/>
    </font>
    <font>
      <i/>
      <sz val="10.0"/>
      <name val="Arial"/>
    </font>
    <font>
      <sz val="10.0"/>
      <name val="Arial"/>
    </font>
    <font>
      <b/>
      <sz val="10.0"/>
      <name val="Arial"/>
    </font>
    <font>
      <b/>
      <sz val="12.0"/>
      <color theme="1"/>
      <name val="Arial"/>
    </font>
    <font/>
    <font>
      <sz val="10.0"/>
      <color theme="1"/>
      <name val="Arial"/>
    </font>
    <font>
      <b/>
      <sz val="10.0"/>
      <color theme="1"/>
      <name val="Arial"/>
    </font>
    <font>
      <b/>
      <i/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vertical="bottom" wrapText="0"/>
    </xf>
    <xf borderId="0" fillId="3" fontId="1" numFmtId="0" xfId="0" applyAlignment="1" applyFill="1" applyFont="1">
      <alignment readingOrder="0" shrinkToFit="0" vertical="bottom" wrapText="0"/>
    </xf>
    <xf borderId="0" fillId="3" fontId="2" numFmtId="0" xfId="0" applyAlignment="1" applyFont="1">
      <alignment vertical="bottom"/>
    </xf>
    <xf borderId="0" fillId="0" fontId="3" numFmtId="0" xfId="0" applyFont="1"/>
    <xf borderId="0" fillId="2" fontId="3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2" fontId="4" numFmtId="0" xfId="0" applyAlignment="1" applyFont="1">
      <alignment horizontal="center" vertical="bottom"/>
    </xf>
    <xf borderId="1" fillId="4" fontId="5" numFmtId="0" xfId="0" applyAlignment="1" applyBorder="1" applyFill="1" applyFont="1">
      <alignment horizontal="center" readingOrder="0" vertical="bottom"/>
    </xf>
    <xf borderId="2" fillId="0" fontId="6" numFmtId="0" xfId="0" applyBorder="1" applyFont="1"/>
    <xf borderId="3" fillId="0" fontId="6" numFmtId="0" xfId="0" applyBorder="1" applyFont="1"/>
    <xf borderId="4" fillId="4" fontId="3" numFmtId="0" xfId="0" applyAlignment="1" applyBorder="1" applyFont="1">
      <alignment vertical="bottom"/>
    </xf>
    <xf borderId="0" fillId="4" fontId="3" numFmtId="0" xfId="0" applyAlignment="1" applyFont="1">
      <alignment vertical="bottom"/>
    </xf>
    <xf borderId="5" fillId="4" fontId="3" numFmtId="0" xfId="0" applyAlignment="1" applyBorder="1" applyFont="1">
      <alignment vertical="bottom"/>
    </xf>
    <xf borderId="0" fillId="2" fontId="3" numFmtId="14" xfId="0" applyAlignment="1" applyFont="1" applyNumberFormat="1">
      <alignment horizontal="right" readingOrder="0" vertical="bottom"/>
    </xf>
    <xf borderId="4" fillId="3" fontId="3" numFmtId="14" xfId="0" applyAlignment="1" applyBorder="1" applyFont="1" applyNumberFormat="1">
      <alignment horizontal="right" readingOrder="0" vertical="bottom"/>
    </xf>
    <xf borderId="0" fillId="4" fontId="3" numFmtId="0" xfId="0" applyAlignment="1" applyFont="1">
      <alignment shrinkToFit="0" vertical="bottom" wrapText="0"/>
    </xf>
    <xf borderId="0" fillId="4" fontId="3" numFmtId="164" xfId="0" applyAlignment="1" applyFont="1" applyNumberFormat="1">
      <alignment vertical="bottom"/>
    </xf>
    <xf borderId="0" fillId="2" fontId="3" numFmtId="165" xfId="0" applyAlignment="1" applyFont="1" applyNumberFormat="1">
      <alignment vertical="bottom"/>
    </xf>
    <xf borderId="4" fillId="4" fontId="3" numFmtId="165" xfId="0" applyAlignment="1" applyBorder="1" applyFont="1" applyNumberFormat="1">
      <alignment vertical="bottom"/>
    </xf>
    <xf borderId="0" fillId="2" fontId="3" numFmtId="166" xfId="0" applyAlignment="1" applyFont="1" applyNumberFormat="1">
      <alignment horizontal="right" readingOrder="0" vertical="bottom"/>
    </xf>
    <xf borderId="4" fillId="3" fontId="3" numFmtId="166" xfId="0" applyAlignment="1" applyBorder="1" applyFont="1" applyNumberFormat="1">
      <alignment horizontal="right" readingOrder="0" vertical="bottom"/>
    </xf>
    <xf borderId="0" fillId="2" fontId="3" numFmtId="166" xfId="0" applyAlignment="1" applyFont="1" applyNumberFormat="1">
      <alignment horizontal="right" vertical="bottom"/>
    </xf>
    <xf borderId="4" fillId="3" fontId="7" numFmtId="166" xfId="0" applyAlignment="1" applyBorder="1" applyFont="1" applyNumberFormat="1">
      <alignment horizontal="right" vertical="bottom"/>
    </xf>
    <xf borderId="4" fillId="3" fontId="3" numFmtId="166" xfId="0" applyAlignment="1" applyBorder="1" applyFont="1" applyNumberFormat="1">
      <alignment horizontal="right" vertical="bottom"/>
    </xf>
    <xf borderId="0" fillId="2" fontId="4" numFmtId="166" xfId="0" applyAlignment="1" applyFont="1" applyNumberFormat="1">
      <alignment horizontal="right" vertical="bottom"/>
    </xf>
    <xf borderId="4" fillId="0" fontId="8" numFmtId="166" xfId="0" applyAlignment="1" applyBorder="1" applyFont="1" applyNumberFormat="1">
      <alignment horizontal="right" vertical="bottom"/>
    </xf>
    <xf borderId="0" fillId="4" fontId="4" numFmtId="0" xfId="0" applyAlignment="1" applyFont="1">
      <alignment vertical="bottom"/>
    </xf>
    <xf borderId="4" fillId="0" fontId="3" numFmtId="165" xfId="0" applyAlignment="1" applyBorder="1" applyFont="1" applyNumberFormat="1">
      <alignment vertical="bottom"/>
    </xf>
    <xf borderId="0" fillId="2" fontId="3" numFmtId="165" xfId="0" applyAlignment="1" applyFont="1" applyNumberFormat="1">
      <alignment horizontal="right" readingOrder="0" vertical="bottom"/>
    </xf>
    <xf borderId="4" fillId="3" fontId="3" numFmtId="165" xfId="0" applyAlignment="1" applyBorder="1" applyFont="1" applyNumberFormat="1">
      <alignment horizontal="right" readingOrder="0" vertical="bottom"/>
    </xf>
    <xf borderId="6" fillId="4" fontId="3" numFmtId="0" xfId="0" applyAlignment="1" applyBorder="1" applyFont="1">
      <alignment vertical="bottom"/>
    </xf>
    <xf borderId="7" fillId="4" fontId="3" numFmtId="0" xfId="0" applyAlignment="1" applyBorder="1" applyFont="1">
      <alignment vertical="bottom"/>
    </xf>
    <xf borderId="8" fillId="4" fontId="3" numFmtId="0" xfId="0" applyAlignment="1" applyBorder="1" applyFont="1">
      <alignment vertical="bottom"/>
    </xf>
    <xf borderId="0" fillId="2" fontId="4" numFmtId="0" xfId="0" applyAlignment="1" applyFont="1">
      <alignment horizontal="center" readingOrder="0" vertical="bottom"/>
    </xf>
    <xf borderId="0" fillId="4" fontId="3" numFmtId="0" xfId="0" applyAlignment="1" applyFont="1">
      <alignment horizontal="right" vertical="bottom"/>
    </xf>
    <xf borderId="4" fillId="4" fontId="7" numFmtId="0" xfId="0" applyAlignment="1" applyBorder="1" applyFont="1">
      <alignment horizontal="right" vertical="bottom"/>
    </xf>
    <xf borderId="0" fillId="4" fontId="3" numFmtId="1" xfId="0" applyAlignment="1" applyFont="1" applyNumberFormat="1">
      <alignment horizontal="right" vertical="bottom"/>
    </xf>
    <xf borderId="4" fillId="4" fontId="7" numFmtId="1" xfId="0" applyAlignment="1" applyBorder="1" applyFont="1" applyNumberFormat="1">
      <alignment horizontal="right" vertical="bottom"/>
    </xf>
    <xf borderId="0" fillId="4" fontId="3" numFmtId="166" xfId="0" applyAlignment="1" applyFont="1" applyNumberFormat="1">
      <alignment horizontal="right" vertical="bottom"/>
    </xf>
    <xf borderId="4" fillId="4" fontId="7" numFmtId="166" xfId="0" applyAlignment="1" applyBorder="1" applyFont="1" applyNumberFormat="1">
      <alignment horizontal="right" vertical="bottom"/>
    </xf>
    <xf borderId="0" fillId="4" fontId="3" numFmtId="165" xfId="0" applyAlignment="1" applyFont="1" applyNumberFormat="1">
      <alignment vertical="bottom"/>
    </xf>
    <xf borderId="0" fillId="4" fontId="3" numFmtId="165" xfId="0" applyAlignment="1" applyFont="1" applyNumberFormat="1">
      <alignment horizontal="right" vertical="bottom"/>
    </xf>
    <xf borderId="4" fillId="4" fontId="7" numFmtId="165" xfId="0" applyAlignment="1" applyBorder="1" applyFont="1" applyNumberFormat="1">
      <alignment horizontal="right" vertical="bottom"/>
    </xf>
    <xf borderId="0" fillId="0" fontId="4" numFmtId="166" xfId="0" applyAlignment="1" applyFont="1" applyNumberFormat="1">
      <alignment horizontal="right" vertical="bottom"/>
    </xf>
    <xf borderId="6" fillId="0" fontId="8" numFmtId="166" xfId="0" applyAlignment="1" applyBorder="1" applyFont="1" applyNumberFormat="1">
      <alignment horizontal="right" vertical="bottom"/>
    </xf>
    <xf borderId="7" fillId="0" fontId="8" numFmtId="0" xfId="0" applyAlignment="1" applyBorder="1" applyFont="1">
      <alignment shrinkToFit="0" vertical="bottom" wrapText="1"/>
    </xf>
    <xf borderId="7" fillId="0" fontId="6" numFmtId="0" xfId="0" applyBorder="1" applyFont="1"/>
    <xf borderId="8" fillId="0" fontId="6" numFmtId="0" xfId="0" applyBorder="1" applyFont="1"/>
    <xf borderId="0" fillId="4" fontId="9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6" max="6" width="28.57"/>
  </cols>
  <sheetData>
    <row r="1">
      <c r="A1" s="1"/>
      <c r="B1" s="2" t="s">
        <v>0</v>
      </c>
      <c r="C1" s="3"/>
      <c r="D1" s="3"/>
      <c r="E1" s="3"/>
      <c r="F1" s="3"/>
      <c r="G1" s="4"/>
    </row>
    <row r="2">
      <c r="A2" s="5"/>
      <c r="B2" s="6"/>
      <c r="C2" s="6"/>
      <c r="D2" s="6"/>
      <c r="E2" s="6"/>
      <c r="F2" s="6"/>
      <c r="G2" s="4"/>
    </row>
    <row r="3" ht="33.0" customHeight="1">
      <c r="A3" s="7"/>
      <c r="B3" s="8" t="s">
        <v>1</v>
      </c>
      <c r="C3" s="9"/>
      <c r="D3" s="9"/>
      <c r="E3" s="9"/>
      <c r="F3" s="10"/>
      <c r="G3" s="4"/>
    </row>
    <row r="4">
      <c r="A4" s="5"/>
      <c r="B4" s="11"/>
      <c r="C4" s="12"/>
      <c r="D4" s="12"/>
      <c r="E4" s="12"/>
      <c r="F4" s="13"/>
      <c r="G4" s="4"/>
    </row>
    <row r="5">
      <c r="A5" s="14"/>
      <c r="B5" s="15">
        <v>36557.0</v>
      </c>
      <c r="C5" s="16" t="s">
        <v>2</v>
      </c>
      <c r="D5" s="12"/>
      <c r="E5" s="17"/>
      <c r="F5" s="13"/>
      <c r="G5" s="4"/>
    </row>
    <row r="6">
      <c r="A6" s="14"/>
      <c r="B6" s="15">
        <v>44562.0</v>
      </c>
      <c r="C6" s="16" t="s">
        <v>3</v>
      </c>
      <c r="D6" s="12"/>
      <c r="E6" s="12"/>
      <c r="F6" s="13"/>
      <c r="G6" s="4"/>
    </row>
    <row r="7">
      <c r="A7" s="18"/>
      <c r="B7" s="19"/>
      <c r="C7" s="12"/>
      <c r="D7" s="12"/>
      <c r="E7" s="12"/>
      <c r="F7" s="13"/>
      <c r="G7" s="4"/>
    </row>
    <row r="8">
      <c r="A8" s="20"/>
      <c r="B8" s="21">
        <v>2500.0</v>
      </c>
      <c r="C8" s="12" t="s">
        <v>4</v>
      </c>
      <c r="D8" s="12"/>
      <c r="E8" s="12"/>
      <c r="F8" s="13"/>
      <c r="G8" s="4"/>
    </row>
    <row r="9">
      <c r="A9" s="22"/>
      <c r="B9" s="23">
        <f>B8*8%</f>
        <v>200</v>
      </c>
      <c r="C9" s="16" t="s">
        <v>5</v>
      </c>
      <c r="D9" s="12"/>
      <c r="E9" s="12"/>
      <c r="F9" s="13"/>
      <c r="G9" s="4"/>
    </row>
    <row r="10">
      <c r="A10" s="22"/>
      <c r="B10" s="24">
        <v>0.0</v>
      </c>
      <c r="C10" s="16" t="s">
        <v>6</v>
      </c>
      <c r="D10" s="12"/>
      <c r="E10" s="12"/>
      <c r="F10" s="13"/>
      <c r="G10" s="4"/>
    </row>
    <row r="11">
      <c r="A11" s="25"/>
      <c r="B11" s="26">
        <f>SUM(B8:B10)</f>
        <v>2700</v>
      </c>
      <c r="C11" s="27" t="s">
        <v>7</v>
      </c>
      <c r="D11" s="12"/>
      <c r="E11" s="12"/>
      <c r="F11" s="13"/>
      <c r="G11" s="4"/>
    </row>
    <row r="12">
      <c r="A12" s="18"/>
      <c r="B12" s="28"/>
      <c r="C12" s="12"/>
      <c r="D12" s="12"/>
      <c r="E12" s="12"/>
      <c r="F12" s="13"/>
      <c r="G12" s="4"/>
    </row>
    <row r="13">
      <c r="A13" s="29"/>
      <c r="B13" s="30">
        <v>20.0</v>
      </c>
      <c r="C13" s="16" t="s">
        <v>8</v>
      </c>
      <c r="D13" s="12"/>
      <c r="E13" s="12"/>
      <c r="F13" s="13"/>
      <c r="G13" s="4"/>
    </row>
    <row r="14">
      <c r="A14" s="5"/>
      <c r="B14" s="31"/>
      <c r="C14" s="32"/>
      <c r="D14" s="32"/>
      <c r="E14" s="32"/>
      <c r="F14" s="33"/>
      <c r="G14" s="4"/>
    </row>
    <row r="15">
      <c r="A15" s="5"/>
      <c r="B15" s="6"/>
      <c r="C15" s="6"/>
      <c r="D15" s="6"/>
      <c r="E15" s="6"/>
      <c r="F15" s="6"/>
      <c r="G15" s="4"/>
    </row>
    <row r="16" ht="36.75" customHeight="1">
      <c r="A16" s="34"/>
      <c r="B16" s="8" t="s">
        <v>9</v>
      </c>
      <c r="C16" s="9"/>
      <c r="D16" s="9"/>
      <c r="E16" s="9"/>
      <c r="F16" s="10"/>
      <c r="G16" s="4"/>
    </row>
    <row r="17">
      <c r="A17" s="12"/>
      <c r="B17" s="11"/>
      <c r="C17" s="12"/>
      <c r="D17" s="12"/>
      <c r="E17" s="12"/>
      <c r="F17" s="13"/>
      <c r="G17" s="4"/>
    </row>
    <row r="18">
      <c r="A18" s="35"/>
      <c r="B18" s="36">
        <f>DATEDIF(B5,B6,"y")</f>
        <v>21</v>
      </c>
      <c r="C18" s="16" t="s">
        <v>10</v>
      </c>
      <c r="D18" s="12"/>
      <c r="E18" s="12"/>
      <c r="F18" s="13"/>
      <c r="G18" s="4"/>
    </row>
    <row r="19">
      <c r="A19" s="37"/>
      <c r="B19" s="38">
        <f>DATEDIF(B5,B6,"yd")</f>
        <v>335</v>
      </c>
      <c r="C19" s="16" t="s">
        <v>11</v>
      </c>
      <c r="D19" s="12"/>
      <c r="E19" s="12"/>
      <c r="F19" s="13"/>
      <c r="G19" s="4"/>
    </row>
    <row r="20">
      <c r="A20" s="39"/>
      <c r="B20" s="40">
        <f>B11*12</f>
        <v>32400</v>
      </c>
      <c r="C20" s="12" t="s">
        <v>12</v>
      </c>
      <c r="D20" s="12"/>
      <c r="E20" s="12"/>
      <c r="F20" s="13"/>
      <c r="G20" s="4"/>
    </row>
    <row r="21">
      <c r="A21" s="39"/>
      <c r="B21" s="40">
        <f>IF(B20&lt;86000,86000,B20)</f>
        <v>86000</v>
      </c>
      <c r="C21" s="16" t="s">
        <v>13</v>
      </c>
      <c r="D21" s="12"/>
      <c r="E21" s="12"/>
      <c r="F21" s="13"/>
      <c r="G21" s="4"/>
    </row>
    <row r="22">
      <c r="A22" s="41"/>
      <c r="B22" s="19"/>
      <c r="C22" s="12"/>
      <c r="D22" s="12"/>
      <c r="E22" s="12"/>
      <c r="F22" s="13"/>
      <c r="G22" s="4"/>
    </row>
    <row r="23">
      <c r="A23" s="39"/>
      <c r="B23" s="40">
        <f>(B18*B11*(1/3))</f>
        <v>18900</v>
      </c>
      <c r="C23" s="16" t="s">
        <v>14</v>
      </c>
      <c r="D23" s="12"/>
      <c r="E23" s="12"/>
      <c r="F23" s="13"/>
      <c r="G23" s="4"/>
    </row>
    <row r="24">
      <c r="A24" s="39"/>
      <c r="B24" s="40">
        <f>(((B19/B13)*B11)/B11)*(((1/3)*B11)/12)</f>
        <v>1256.25</v>
      </c>
      <c r="C24" s="16" t="s">
        <v>15</v>
      </c>
      <c r="D24" s="12"/>
      <c r="E24" s="12"/>
      <c r="F24" s="13"/>
      <c r="G24" s="4"/>
    </row>
    <row r="25">
      <c r="A25" s="42"/>
      <c r="B25" s="43">
        <f>IF((B23+B24)&lt;B21,0,(B23+B24)-B21)*-1</f>
        <v>0</v>
      </c>
      <c r="C25" s="16" t="s">
        <v>16</v>
      </c>
      <c r="D25" s="12"/>
      <c r="E25" s="12"/>
      <c r="F25" s="13"/>
      <c r="G25" s="4"/>
    </row>
    <row r="26">
      <c r="A26" s="44"/>
      <c r="B26" s="45">
        <f>SUM(B23:B25)</f>
        <v>20156.25</v>
      </c>
      <c r="C26" s="46" t="s">
        <v>17</v>
      </c>
      <c r="D26" s="47"/>
      <c r="E26" s="47"/>
      <c r="F26" s="48"/>
      <c r="G26" s="4"/>
    </row>
    <row r="27">
      <c r="A27" s="49"/>
      <c r="B27" s="49" t="s">
        <v>18</v>
      </c>
      <c r="C27" s="4"/>
      <c r="D27" s="4"/>
      <c r="E27" s="4"/>
      <c r="F27" s="4"/>
      <c r="G27" s="4"/>
    </row>
    <row r="28">
      <c r="A28" s="4"/>
      <c r="B28" s="4"/>
      <c r="C28" s="4"/>
      <c r="D28" s="4"/>
      <c r="E28" s="4"/>
      <c r="F28" s="4"/>
      <c r="G28" s="4"/>
    </row>
    <row r="29">
      <c r="A29" s="4"/>
      <c r="B29" s="4"/>
      <c r="C29" s="4"/>
      <c r="D29" s="4"/>
      <c r="E29" s="4"/>
      <c r="F29" s="4"/>
      <c r="G29" s="4"/>
    </row>
    <row r="30">
      <c r="A30" s="4"/>
      <c r="B30" s="4"/>
      <c r="C30" s="4"/>
      <c r="D30" s="4"/>
      <c r="E30" s="4"/>
      <c r="F30" s="4"/>
      <c r="G30" s="4"/>
    </row>
    <row r="31">
      <c r="A31" s="4"/>
      <c r="B31" s="4"/>
      <c r="C31" s="4"/>
      <c r="D31" s="4"/>
      <c r="E31" s="4"/>
      <c r="F31" s="4"/>
      <c r="G31" s="4"/>
    </row>
  </sheetData>
  <mergeCells count="3">
    <mergeCell ref="B3:F3"/>
    <mergeCell ref="B16:F16"/>
    <mergeCell ref="C26:F26"/>
  </mergeCells>
  <drawing r:id="rId1"/>
</worksheet>
</file>